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90" windowWidth="15240" windowHeight="8445" activeTab="1"/>
  </bookViews>
  <sheets>
    <sheet name="Scoring" sheetId="1" r:id="rId1"/>
    <sheet name="Criteria Checklist" sheetId="2" r:id="rId2"/>
  </sheets>
  <definedNames>
    <definedName name="_xlnm.Print_Titles" localSheetId="1">'Criteria Checklist'!$1:$1</definedName>
  </definedNames>
  <calcPr calcId="125725"/>
</workbook>
</file>

<file path=xl/calcChain.xml><?xml version="1.0" encoding="utf-8"?>
<calcChain xmlns="http://schemas.openxmlformats.org/spreadsheetml/2006/main">
  <c r="H13" i="1"/>
  <c r="C38" i="2"/>
  <c r="D38"/>
  <c r="E38"/>
  <c r="B38"/>
  <c r="C20"/>
  <c r="D20"/>
  <c r="E20"/>
  <c r="B20"/>
  <c r="C28"/>
  <c r="D28"/>
  <c r="E28"/>
  <c r="B28"/>
  <c r="E47"/>
  <c r="D47"/>
  <c r="C47"/>
  <c r="B47"/>
  <c r="E15"/>
  <c r="D15"/>
  <c r="C15"/>
  <c r="B15"/>
  <c r="B55"/>
  <c r="E55"/>
  <c r="D55"/>
  <c r="C55"/>
  <c r="H7" i="1"/>
  <c r="I7"/>
  <c r="J7"/>
  <c r="K7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I13"/>
  <c r="J13"/>
  <c r="K13"/>
  <c r="K6"/>
  <c r="J6"/>
  <c r="I6"/>
  <c r="H6"/>
  <c r="C15"/>
  <c r="K15" l="1"/>
  <c r="J15"/>
  <c r="I15"/>
  <c r="H15"/>
  <c r="D33" i="2"/>
  <c r="D7"/>
  <c r="E33"/>
  <c r="C33"/>
  <c r="B33"/>
  <c r="C7"/>
  <c r="E7"/>
  <c r="B7"/>
</calcChain>
</file>

<file path=xl/comments1.xml><?xml version="1.0" encoding="utf-8"?>
<comments xmlns="http://schemas.openxmlformats.org/spreadsheetml/2006/main">
  <authors>
    <author>Rahul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Rahul:</t>
        </r>
        <r>
          <rPr>
            <sz val="9"/>
            <color indexed="81"/>
            <rFont val="Tahoma"/>
            <family val="2"/>
          </rPr>
          <t xml:space="preserve">
Request for Quatation</t>
        </r>
      </text>
    </comment>
  </commentList>
</comments>
</file>

<file path=xl/sharedStrings.xml><?xml version="1.0" encoding="utf-8"?>
<sst xmlns="http://schemas.openxmlformats.org/spreadsheetml/2006/main" count="99" uniqueCount="72">
  <si>
    <t>Weighted Score</t>
  </si>
  <si>
    <t>TOTAL (out of 100)</t>
  </si>
  <si>
    <t>Strong</t>
  </si>
  <si>
    <t>Excellent</t>
  </si>
  <si>
    <t>Cause for Concern</t>
  </si>
  <si>
    <t>Scoring Criteria</t>
  </si>
  <si>
    <t>Score</t>
  </si>
  <si>
    <t>Level</t>
  </si>
  <si>
    <t>Description</t>
  </si>
  <si>
    <t>Completeness</t>
  </si>
  <si>
    <t>Timeliness</t>
  </si>
  <si>
    <t>Completeness of vendor response</t>
  </si>
  <si>
    <t>Extent of proposed exhancements/extensions</t>
  </si>
  <si>
    <t>Functional Requirements:</t>
  </si>
  <si>
    <t>Vendor ability to meet requirements</t>
  </si>
  <si>
    <t>2. Company Information</t>
  </si>
  <si>
    <t>Financial viability</t>
  </si>
  <si>
    <t>Organization Structure</t>
  </si>
  <si>
    <t>Services department/division</t>
  </si>
  <si>
    <t>Overall quality and professionalism</t>
  </si>
  <si>
    <t>Overall responsivness</t>
  </si>
  <si>
    <t>SI has fully addressed and comforms to best practices</t>
  </si>
  <si>
    <t>Weight</t>
  </si>
  <si>
    <t>Understanding of the end state vision</t>
  </si>
  <si>
    <t>Understanding of the business requirements</t>
  </si>
  <si>
    <t>Average Score</t>
  </si>
  <si>
    <t>Non-Funtional Requirements:</t>
  </si>
  <si>
    <t>3. Project Understanding</t>
  </si>
  <si>
    <t>4. Functional &amp; Non-Functional Requirements</t>
  </si>
  <si>
    <t>Criteria</t>
  </si>
  <si>
    <t>Company Information</t>
  </si>
  <si>
    <t>Functional &amp; Non-functional Requirements</t>
  </si>
  <si>
    <t>Fee Summary</t>
  </si>
  <si>
    <t>Basis For Score</t>
  </si>
  <si>
    <t>SI has adequately addressed this factor. Minor deviations from best practices.</t>
  </si>
  <si>
    <t>A critical issue raises doubt as to SI qualification with this factor.  Factor is inadequately address. Large deviations from best practices</t>
  </si>
  <si>
    <t>Project Understanding &amp; Solution Vision</t>
  </si>
  <si>
    <t>License/Maintenance Agreement Terms &amp; Conditions</t>
  </si>
  <si>
    <t>Vendor Involvement in Project</t>
  </si>
  <si>
    <t>Vendor Demonstrations</t>
  </si>
  <si>
    <t>Pending Litigation</t>
  </si>
  <si>
    <t>Buyer duties</t>
  </si>
  <si>
    <t>Agreement terms and conditions favorable</t>
  </si>
  <si>
    <t>Willingness to be involved</t>
  </si>
  <si>
    <t>System performance</t>
  </si>
  <si>
    <t>Flow &amp; simplicity</t>
  </si>
  <si>
    <t>Ability of system to handle requirements</t>
  </si>
  <si>
    <t>Flexibility, tailorability, and extensibility of system</t>
  </si>
  <si>
    <t>License period</t>
  </si>
  <si>
    <t>Maintenance period &amp; fee adjustment</t>
  </si>
  <si>
    <t xml:space="preserve">Other fees </t>
  </si>
  <si>
    <t>Experience working with systems integrators</t>
  </si>
  <si>
    <t xml:space="preserve">Ability to answer questions </t>
  </si>
  <si>
    <t xml:space="preserve">Ability to meet future needs </t>
  </si>
  <si>
    <t>1. Adherence to RFQ Instructions</t>
  </si>
  <si>
    <t>Adherence to RFQ Instructions</t>
  </si>
  <si>
    <t xml:space="preserve">         [NOTE to Creator:  Update criteria &amp; factors as needed to maintain consistencey with RFQ]</t>
  </si>
  <si>
    <t>Last updated: February 2013</t>
  </si>
  <si>
    <t>Overall exposure to Relevant sector</t>
  </si>
  <si>
    <t>NA</t>
  </si>
  <si>
    <t xml:space="preserve">Software Vendor Evaluation Matrix </t>
  </si>
  <si>
    <t>Payment Terms</t>
  </si>
  <si>
    <t>Price Competitiveness</t>
  </si>
  <si>
    <t>5. License / Maintenance Agreement, Terms &amp; Conditions</t>
  </si>
  <si>
    <t>6. Vendor Involvement in Project</t>
  </si>
  <si>
    <t>7. Vendor Demonstrations</t>
  </si>
  <si>
    <t>8. Fee Summary</t>
  </si>
  <si>
    <t>Change Data. It only for example</t>
  </si>
  <si>
    <t>Vendor A</t>
  </si>
  <si>
    <t>Vendor B</t>
  </si>
  <si>
    <t>Vendor C</t>
  </si>
  <si>
    <t>Vendor D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</si>
</sst>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2"/>
    </xf>
    <xf numFmtId="0" fontId="2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2" fillId="0" borderId="0" xfId="0" applyFont="1" applyBorder="1" applyAlignment="1">
      <alignment horizontal="left" wrapText="1" indent="2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9" xfId="0" applyFont="1" applyBorder="1" applyAlignment="1">
      <alignment horizontal="left" wrapText="1" indent="2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" xfId="0" applyFont="1" applyBorder="1" applyAlignment="1">
      <alignment horizontal="left" wrapText="1" indent="3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 indent="2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4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left" wrapText="1" indent="2"/>
    </xf>
    <xf numFmtId="0" fontId="0" fillId="2" borderId="16" xfId="0" applyFill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wrapText="1"/>
    </xf>
    <xf numFmtId="0" fontId="2" fillId="0" borderId="18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8" xfId="0" applyFont="1" applyBorder="1" applyAlignment="1">
      <alignment horizontal="right" wrapText="1"/>
    </xf>
    <xf numFmtId="0" fontId="2" fillId="0" borderId="18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0" fillId="0" borderId="1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 wrapText="1"/>
    </xf>
    <xf numFmtId="164" fontId="0" fillId="0" borderId="17" xfId="0" applyNumberFormat="1" applyBorder="1" applyAlignment="1">
      <alignment horizontal="center" wrapText="1"/>
    </xf>
    <xf numFmtId="164" fontId="0" fillId="0" borderId="18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2" fontId="0" fillId="2" borderId="30" xfId="0" applyNumberForma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top" wrapText="1"/>
    </xf>
    <xf numFmtId="0" fontId="6" fillId="4" borderId="13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6" fillId="4" borderId="19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vertical="top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3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2" fillId="2" borderId="1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F6" sqref="F6"/>
    </sheetView>
  </sheetViews>
  <sheetFormatPr defaultRowHeight="12.75"/>
  <cols>
    <col min="1" max="1" width="4" style="3" customWidth="1"/>
    <col min="2" max="2" width="35.85546875" style="3" customWidth="1"/>
    <col min="3" max="3" width="6.42578125" style="2" customWidth="1"/>
    <col min="4" max="4" width="8.7109375" style="2" customWidth="1"/>
    <col min="5" max="5" width="8.140625" style="2" customWidth="1"/>
    <col min="6" max="7" width="9" style="2" customWidth="1"/>
    <col min="8" max="8" width="8.7109375" style="2" customWidth="1"/>
    <col min="9" max="9" width="9.42578125" style="2" customWidth="1"/>
    <col min="10" max="10" width="8.85546875" style="2" customWidth="1"/>
    <col min="11" max="11" width="9.7109375" style="2" customWidth="1"/>
    <col min="12" max="12" width="42.42578125" style="1" customWidth="1"/>
    <col min="13" max="16384" width="9.140625" style="1"/>
  </cols>
  <sheetData>
    <row r="1" spans="1:12" ht="24" customHeight="1">
      <c r="B1" s="78" t="s">
        <v>60</v>
      </c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4.75" customHeight="1" thickBot="1">
      <c r="B2" s="80" t="s">
        <v>56</v>
      </c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25.5" customHeight="1">
      <c r="C3" s="69" t="s">
        <v>22</v>
      </c>
      <c r="D3" s="85" t="s">
        <v>0</v>
      </c>
      <c r="E3" s="86"/>
      <c r="F3" s="86"/>
      <c r="G3" s="87"/>
      <c r="H3" s="90" t="s">
        <v>0</v>
      </c>
      <c r="I3" s="91"/>
      <c r="J3" s="91"/>
      <c r="K3" s="91"/>
      <c r="L3" s="92"/>
    </row>
    <row r="4" spans="1:12" ht="23.25" thickBot="1">
      <c r="A4" s="7"/>
      <c r="B4" s="7"/>
      <c r="C4" s="70"/>
      <c r="D4" s="41" t="s">
        <v>68</v>
      </c>
      <c r="E4" s="41" t="s">
        <v>69</v>
      </c>
      <c r="F4" s="41" t="s">
        <v>70</v>
      </c>
      <c r="G4" s="41" t="s">
        <v>71</v>
      </c>
      <c r="H4" s="41" t="s">
        <v>68</v>
      </c>
      <c r="I4" s="41" t="s">
        <v>69</v>
      </c>
      <c r="J4" s="41" t="s">
        <v>70</v>
      </c>
      <c r="K4" s="41" t="s">
        <v>71</v>
      </c>
      <c r="L4" s="93"/>
    </row>
    <row r="5" spans="1:12">
      <c r="A5" s="7"/>
      <c r="B5" s="7" t="s">
        <v>29</v>
      </c>
      <c r="C5" s="13"/>
      <c r="D5" s="50"/>
      <c r="E5" s="51"/>
      <c r="F5" s="51"/>
      <c r="G5" s="51"/>
      <c r="H5" s="9"/>
      <c r="I5" s="9"/>
      <c r="J5" s="9"/>
      <c r="K5" s="9"/>
      <c r="L5" s="54"/>
    </row>
    <row r="6" spans="1:12">
      <c r="A6" s="3">
        <v>1</v>
      </c>
      <c r="B6" s="3" t="s">
        <v>55</v>
      </c>
      <c r="C6" s="14">
        <v>20</v>
      </c>
      <c r="D6" s="57">
        <v>2</v>
      </c>
      <c r="E6" s="52">
        <v>2.8</v>
      </c>
      <c r="F6" s="52">
        <v>2.5</v>
      </c>
      <c r="G6" s="52">
        <v>3</v>
      </c>
      <c r="H6" s="62">
        <f>(D6*C6)/4</f>
        <v>10</v>
      </c>
      <c r="I6" s="35">
        <f>(E6*C6)/4</f>
        <v>14</v>
      </c>
      <c r="J6" s="63">
        <f>(F6*C6)/4</f>
        <v>12.5</v>
      </c>
      <c r="K6" s="35">
        <f>(G6*C6)/4</f>
        <v>15</v>
      </c>
      <c r="L6" s="54"/>
    </row>
    <row r="7" spans="1:12">
      <c r="A7" s="3">
        <v>2</v>
      </c>
      <c r="B7" s="3" t="s">
        <v>30</v>
      </c>
      <c r="C7" s="14">
        <v>20</v>
      </c>
      <c r="D7" s="57">
        <v>2.6</v>
      </c>
      <c r="E7" s="58">
        <v>2.8</v>
      </c>
      <c r="F7" s="59">
        <v>2.6</v>
      </c>
      <c r="G7" s="53">
        <v>2.6</v>
      </c>
      <c r="H7" s="62">
        <f t="shared" ref="H7:H13" si="0">(D7*C7)/4</f>
        <v>13</v>
      </c>
      <c r="I7" s="35">
        <f t="shared" ref="I7:I13" si="1">(E7*C7)/4</f>
        <v>14</v>
      </c>
      <c r="J7" s="63">
        <f t="shared" ref="J7:J13" si="2">(F7*C7)/4</f>
        <v>13</v>
      </c>
      <c r="K7" s="35">
        <f t="shared" ref="K7:K13" si="3">(G7*C7)/4</f>
        <v>13</v>
      </c>
      <c r="L7" s="54"/>
    </row>
    <row r="8" spans="1:12" ht="12.75" customHeight="1">
      <c r="A8" s="3">
        <v>3</v>
      </c>
      <c r="B8" s="3" t="s">
        <v>36</v>
      </c>
      <c r="C8" s="14">
        <v>10</v>
      </c>
      <c r="D8" s="57">
        <v>3</v>
      </c>
      <c r="E8" s="58">
        <v>3</v>
      </c>
      <c r="F8" s="59">
        <v>3</v>
      </c>
      <c r="G8" s="53">
        <v>3</v>
      </c>
      <c r="H8" s="62">
        <f t="shared" si="0"/>
        <v>7.5</v>
      </c>
      <c r="I8" s="35">
        <f t="shared" si="1"/>
        <v>7.5</v>
      </c>
      <c r="J8" s="63">
        <f t="shared" si="2"/>
        <v>7.5</v>
      </c>
      <c r="K8" s="35">
        <f t="shared" si="3"/>
        <v>7.5</v>
      </c>
      <c r="L8" s="55" t="s">
        <v>67</v>
      </c>
    </row>
    <row r="9" spans="1:12">
      <c r="A9" s="3">
        <v>4</v>
      </c>
      <c r="B9" s="3" t="s">
        <v>31</v>
      </c>
      <c r="C9" s="14">
        <v>20</v>
      </c>
      <c r="D9" s="57">
        <v>3</v>
      </c>
      <c r="E9" s="58">
        <v>3</v>
      </c>
      <c r="F9" s="59">
        <v>3</v>
      </c>
      <c r="G9" s="53">
        <v>3</v>
      </c>
      <c r="H9" s="62">
        <f t="shared" si="0"/>
        <v>15</v>
      </c>
      <c r="I9" s="35">
        <f t="shared" si="1"/>
        <v>15</v>
      </c>
      <c r="J9" s="63">
        <f t="shared" si="2"/>
        <v>15</v>
      </c>
      <c r="K9" s="35">
        <f t="shared" si="3"/>
        <v>15</v>
      </c>
      <c r="L9" s="54"/>
    </row>
    <row r="10" spans="1:12" ht="24">
      <c r="A10" s="48">
        <v>5</v>
      </c>
      <c r="B10" s="3" t="s">
        <v>37</v>
      </c>
      <c r="C10" s="14">
        <v>10</v>
      </c>
      <c r="D10" s="57">
        <v>2.5</v>
      </c>
      <c r="E10" s="58">
        <v>3</v>
      </c>
      <c r="F10" s="59">
        <v>3</v>
      </c>
      <c r="G10" s="53">
        <v>3</v>
      </c>
      <c r="H10" s="62">
        <f t="shared" si="0"/>
        <v>6.25</v>
      </c>
      <c r="I10" s="35">
        <f t="shared" si="1"/>
        <v>7.5</v>
      </c>
      <c r="J10" s="63">
        <f t="shared" si="2"/>
        <v>7.5</v>
      </c>
      <c r="K10" s="35">
        <f t="shared" si="3"/>
        <v>7.5</v>
      </c>
      <c r="L10" s="54"/>
    </row>
    <row r="11" spans="1:12">
      <c r="A11" s="3">
        <v>6</v>
      </c>
      <c r="B11" s="3" t="s">
        <v>38</v>
      </c>
      <c r="C11" s="14">
        <v>10</v>
      </c>
      <c r="D11" s="57">
        <v>3</v>
      </c>
      <c r="E11" s="58">
        <v>2</v>
      </c>
      <c r="F11" s="59">
        <v>2</v>
      </c>
      <c r="G11" s="53">
        <v>2</v>
      </c>
      <c r="H11" s="62">
        <f t="shared" si="0"/>
        <v>7.5</v>
      </c>
      <c r="I11" s="35">
        <f t="shared" si="1"/>
        <v>5</v>
      </c>
      <c r="J11" s="63">
        <f t="shared" si="2"/>
        <v>5</v>
      </c>
      <c r="K11" s="35">
        <f t="shared" si="3"/>
        <v>5</v>
      </c>
      <c r="L11" s="54"/>
    </row>
    <row r="12" spans="1:12">
      <c r="A12" s="3">
        <v>7</v>
      </c>
      <c r="B12" s="3" t="s">
        <v>39</v>
      </c>
      <c r="C12" s="14">
        <v>5</v>
      </c>
      <c r="D12" s="57">
        <v>1.7</v>
      </c>
      <c r="E12" s="58">
        <v>2.5</v>
      </c>
      <c r="F12" s="59">
        <v>2.7</v>
      </c>
      <c r="G12" s="53">
        <v>2.7</v>
      </c>
      <c r="H12" s="62">
        <f t="shared" si="0"/>
        <v>2.125</v>
      </c>
      <c r="I12" s="35">
        <f t="shared" si="1"/>
        <v>3.125</v>
      </c>
      <c r="J12" s="63">
        <f t="shared" si="2"/>
        <v>3.375</v>
      </c>
      <c r="K12" s="35">
        <f t="shared" si="3"/>
        <v>3.375</v>
      </c>
      <c r="L12" s="54"/>
    </row>
    <row r="13" spans="1:12">
      <c r="A13" s="3">
        <v>8</v>
      </c>
      <c r="B13" s="3" t="s">
        <v>32</v>
      </c>
      <c r="C13" s="30">
        <v>5</v>
      </c>
      <c r="D13" s="60">
        <v>0.9</v>
      </c>
      <c r="E13" s="61">
        <v>1.4</v>
      </c>
      <c r="F13" s="36">
        <v>1.4</v>
      </c>
      <c r="G13" s="36">
        <v>1.7</v>
      </c>
      <c r="H13" s="62">
        <f t="shared" si="0"/>
        <v>1.125</v>
      </c>
      <c r="I13" s="35">
        <f t="shared" si="1"/>
        <v>1.75</v>
      </c>
      <c r="J13" s="63">
        <f t="shared" si="2"/>
        <v>1.75</v>
      </c>
      <c r="K13" s="35">
        <f t="shared" si="3"/>
        <v>2.125</v>
      </c>
      <c r="L13" s="54"/>
    </row>
    <row r="14" spans="1:12" ht="13.5" thickBot="1">
      <c r="C14" s="13"/>
      <c r="D14" s="21"/>
      <c r="E14" s="22"/>
      <c r="F14" s="10"/>
      <c r="G14" s="10"/>
      <c r="H14" s="64"/>
      <c r="I14" s="65"/>
      <c r="J14" s="10"/>
      <c r="K14" s="9"/>
      <c r="L14" s="54"/>
    </row>
    <row r="15" spans="1:12" ht="13.5" thickBot="1">
      <c r="B15" s="8" t="s">
        <v>1</v>
      </c>
      <c r="C15" s="15">
        <f>SUM(C6:C14)</f>
        <v>100</v>
      </c>
      <c r="D15" s="11"/>
      <c r="E15" s="12"/>
      <c r="F15" s="34"/>
      <c r="G15" s="34"/>
      <c r="H15" s="66">
        <f>SUM(H6:H13)</f>
        <v>62.5</v>
      </c>
      <c r="I15" s="66">
        <f t="shared" ref="I15:K15" si="4">SUM(I6:I13)</f>
        <v>67.875</v>
      </c>
      <c r="J15" s="66">
        <f t="shared" si="4"/>
        <v>65.625</v>
      </c>
      <c r="K15" s="66">
        <f t="shared" si="4"/>
        <v>68.5</v>
      </c>
      <c r="L15" s="54"/>
    </row>
    <row r="16" spans="1:12">
      <c r="C16" s="1"/>
    </row>
    <row r="17" spans="1:12">
      <c r="C17" s="1"/>
    </row>
    <row r="18" spans="1:12">
      <c r="C18" s="18" t="s">
        <v>6</v>
      </c>
      <c r="D18" s="88" t="s">
        <v>7</v>
      </c>
      <c r="E18" s="88"/>
      <c r="F18" s="88"/>
      <c r="G18" s="88"/>
      <c r="H18" s="94" t="s">
        <v>8</v>
      </c>
      <c r="I18" s="88"/>
      <c r="J18" s="88"/>
      <c r="K18" s="88"/>
      <c r="L18" s="88"/>
    </row>
    <row r="19" spans="1:12" ht="12.75" customHeight="1">
      <c r="A19" s="1"/>
      <c r="B19" s="71" t="s">
        <v>5</v>
      </c>
      <c r="C19" s="9">
        <v>3</v>
      </c>
      <c r="D19" s="89" t="s">
        <v>3</v>
      </c>
      <c r="E19" s="89"/>
      <c r="F19" s="89"/>
      <c r="G19" s="89"/>
      <c r="H19" s="83" t="s">
        <v>21</v>
      </c>
      <c r="I19" s="83"/>
      <c r="J19" s="83"/>
      <c r="K19" s="83"/>
      <c r="L19" s="84"/>
    </row>
    <row r="20" spans="1:12" ht="12.75" customHeight="1">
      <c r="B20" s="72"/>
      <c r="C20" s="17">
        <v>2</v>
      </c>
      <c r="D20" s="74" t="s">
        <v>2</v>
      </c>
      <c r="E20" s="74"/>
      <c r="F20" s="74"/>
      <c r="G20" s="74"/>
      <c r="H20" s="83" t="s">
        <v>34</v>
      </c>
      <c r="I20" s="83"/>
      <c r="J20" s="83"/>
      <c r="K20" s="83"/>
      <c r="L20" s="84"/>
    </row>
    <row r="21" spans="1:12" ht="25.5" customHeight="1">
      <c r="B21" s="73"/>
      <c r="C21" s="47">
        <v>1</v>
      </c>
      <c r="D21" s="75" t="s">
        <v>4</v>
      </c>
      <c r="E21" s="76"/>
      <c r="F21" s="76"/>
      <c r="G21" s="77"/>
      <c r="H21" s="81" t="s">
        <v>35</v>
      </c>
      <c r="I21" s="81"/>
      <c r="J21" s="81"/>
      <c r="K21" s="81"/>
      <c r="L21" s="82"/>
    </row>
    <row r="25" spans="1:12">
      <c r="B25" s="49" t="s">
        <v>57</v>
      </c>
    </row>
  </sheetData>
  <dataConsolidate/>
  <mergeCells count="15">
    <mergeCell ref="C3:C4"/>
    <mergeCell ref="B19:B21"/>
    <mergeCell ref="D20:G20"/>
    <mergeCell ref="D21:G21"/>
    <mergeCell ref="B1:L1"/>
    <mergeCell ref="B2:L2"/>
    <mergeCell ref="H21:L21"/>
    <mergeCell ref="H20:L20"/>
    <mergeCell ref="D3:G3"/>
    <mergeCell ref="D18:G18"/>
    <mergeCell ref="D19:G19"/>
    <mergeCell ref="H3:K3"/>
    <mergeCell ref="L3:L4"/>
    <mergeCell ref="H18:L18"/>
    <mergeCell ref="H19:L19"/>
  </mergeCells>
  <phoneticPr fontId="0" type="noConversion"/>
  <pageMargins left="0.25" right="0.25" top="1" bottom="1" header="0.5" footer="0.5"/>
  <pageSetup scale="80" orientation="landscape" r:id="rId1"/>
  <headerFooter alignWithMargins="0">
    <oddHeader>&amp;L&amp;"Arial,Bold"&amp;16EI Toolkit
&amp;14Software Vendor&amp;16
&amp;"Arial,Regular"&amp;12Evaluation Matrix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5"/>
  <sheetViews>
    <sheetView tabSelected="1" workbookViewId="0">
      <selection activeCell="B1" sqref="B1:E1"/>
    </sheetView>
  </sheetViews>
  <sheetFormatPr defaultRowHeight="12"/>
  <cols>
    <col min="1" max="1" width="41.5703125" style="3" customWidth="1"/>
    <col min="2" max="2" width="10" style="26" customWidth="1"/>
    <col min="3" max="3" width="10.5703125" style="26" customWidth="1"/>
    <col min="4" max="4" width="9.7109375" style="26" customWidth="1"/>
    <col min="5" max="5" width="9.28515625" style="26" customWidth="1"/>
    <col min="6" max="6" width="57.140625" style="3" customWidth="1"/>
    <col min="7" max="16384" width="9.140625" style="3"/>
  </cols>
  <sheetData>
    <row r="1" spans="1:6">
      <c r="B1" s="41" t="s">
        <v>68</v>
      </c>
      <c r="C1" s="41" t="s">
        <v>69</v>
      </c>
      <c r="D1" s="41" t="s">
        <v>70</v>
      </c>
      <c r="E1" s="41" t="s">
        <v>71</v>
      </c>
      <c r="F1" s="41" t="s">
        <v>33</v>
      </c>
    </row>
    <row r="2" spans="1:6" ht="15" customHeight="1">
      <c r="A2" s="40" t="s">
        <v>54</v>
      </c>
      <c r="B2" s="98"/>
      <c r="C2" s="98"/>
      <c r="D2" s="98"/>
      <c r="E2" s="99"/>
      <c r="F2" s="99"/>
    </row>
    <row r="3" spans="1:6">
      <c r="A3" s="5" t="s">
        <v>10</v>
      </c>
      <c r="B3" s="17">
        <v>2</v>
      </c>
      <c r="C3" s="17">
        <v>3</v>
      </c>
      <c r="D3" s="17">
        <v>3</v>
      </c>
      <c r="E3" s="17">
        <v>3</v>
      </c>
      <c r="F3" s="4"/>
    </row>
    <row r="4" spans="1:6">
      <c r="A4" s="5" t="s">
        <v>9</v>
      </c>
      <c r="B4" s="17">
        <v>2</v>
      </c>
      <c r="C4" s="17">
        <v>3</v>
      </c>
      <c r="D4" s="17">
        <v>3</v>
      </c>
      <c r="E4" s="17">
        <v>3</v>
      </c>
      <c r="F4" s="4"/>
    </row>
    <row r="5" spans="1:6">
      <c r="A5" s="5" t="s">
        <v>19</v>
      </c>
      <c r="B5" s="17">
        <v>2</v>
      </c>
      <c r="C5" s="17">
        <v>3</v>
      </c>
      <c r="D5" s="17">
        <v>2</v>
      </c>
      <c r="E5" s="17">
        <v>3</v>
      </c>
      <c r="F5" s="4"/>
    </row>
    <row r="6" spans="1:6">
      <c r="A6" s="5" t="s">
        <v>20</v>
      </c>
      <c r="B6" s="17">
        <v>2</v>
      </c>
      <c r="C6" s="17">
        <v>2</v>
      </c>
      <c r="D6" s="17">
        <v>2</v>
      </c>
      <c r="E6" s="17">
        <v>3</v>
      </c>
      <c r="F6" s="29"/>
    </row>
    <row r="7" spans="1:6">
      <c r="A7" s="39" t="s">
        <v>25</v>
      </c>
      <c r="B7" s="68">
        <f>SUM(B3:B6)/4</f>
        <v>2</v>
      </c>
      <c r="C7" s="68">
        <f>SUM(C3:C6)/4</f>
        <v>2.75</v>
      </c>
      <c r="D7" s="68">
        <f>SUM(D3:D6)/4</f>
        <v>2.5</v>
      </c>
      <c r="E7" s="68">
        <f>SUM(E3:E6)/4</f>
        <v>3</v>
      </c>
      <c r="F7" s="4"/>
    </row>
    <row r="8" spans="1:6">
      <c r="A8" s="38"/>
      <c r="B8" s="24"/>
      <c r="C8" s="24"/>
      <c r="D8" s="24"/>
      <c r="E8" s="24"/>
      <c r="F8" s="6"/>
    </row>
    <row r="9" spans="1:6" ht="15">
      <c r="A9" s="100" t="s">
        <v>15</v>
      </c>
      <c r="B9" s="101"/>
      <c r="C9" s="101"/>
      <c r="D9" s="101"/>
      <c r="E9" s="101"/>
      <c r="F9" s="102"/>
    </row>
    <row r="10" spans="1:6">
      <c r="A10" s="19" t="s">
        <v>16</v>
      </c>
      <c r="B10" s="25">
        <v>3</v>
      </c>
      <c r="C10" s="25">
        <v>3</v>
      </c>
      <c r="D10" s="25">
        <v>3</v>
      </c>
      <c r="E10" s="25">
        <v>1</v>
      </c>
      <c r="F10" s="20"/>
    </row>
    <row r="11" spans="1:6">
      <c r="A11" s="5" t="s">
        <v>17</v>
      </c>
      <c r="B11" s="25">
        <v>2</v>
      </c>
      <c r="C11" s="25">
        <v>3</v>
      </c>
      <c r="D11" s="25">
        <v>2</v>
      </c>
      <c r="E11" s="25">
        <v>3</v>
      </c>
      <c r="F11" s="20"/>
    </row>
    <row r="12" spans="1:6">
      <c r="A12" s="33" t="s">
        <v>58</v>
      </c>
      <c r="B12" s="25">
        <v>3</v>
      </c>
      <c r="C12" s="25">
        <v>3</v>
      </c>
      <c r="D12" s="25">
        <v>2</v>
      </c>
      <c r="E12" s="25">
        <v>3</v>
      </c>
      <c r="F12" s="20"/>
    </row>
    <row r="13" spans="1:6" ht="13.5" customHeight="1">
      <c r="A13" s="5" t="s">
        <v>18</v>
      </c>
      <c r="B13" s="67">
        <v>2</v>
      </c>
      <c r="C13" s="67">
        <v>2</v>
      </c>
      <c r="D13" s="67">
        <v>3</v>
      </c>
      <c r="E13" s="67">
        <v>3</v>
      </c>
      <c r="F13" s="32"/>
    </row>
    <row r="14" spans="1:6" ht="13.5" customHeight="1">
      <c r="A14" s="5" t="s">
        <v>40</v>
      </c>
      <c r="B14" s="67">
        <v>3</v>
      </c>
      <c r="C14" s="67">
        <v>3</v>
      </c>
      <c r="D14" s="67">
        <v>3</v>
      </c>
      <c r="E14" s="67">
        <v>3</v>
      </c>
      <c r="F14" s="32"/>
    </row>
    <row r="15" spans="1:6" ht="12.75" customHeight="1">
      <c r="A15" s="39" t="s">
        <v>25</v>
      </c>
      <c r="B15" s="44">
        <f>SUM(B10:B14)/5</f>
        <v>2.6</v>
      </c>
      <c r="C15" s="44">
        <f>SUM(C10:C14)/5</f>
        <v>2.8</v>
      </c>
      <c r="D15" s="44">
        <f>SUM(D10:D14)/5</f>
        <v>2.6</v>
      </c>
      <c r="E15" s="44">
        <f>SUM(E10:E14)/5</f>
        <v>2.6</v>
      </c>
      <c r="F15" s="32"/>
    </row>
    <row r="16" spans="1:6" ht="15">
      <c r="A16" s="16"/>
      <c r="B16" s="37"/>
      <c r="C16" s="37"/>
      <c r="D16" s="37"/>
      <c r="E16" s="37"/>
      <c r="F16" s="37"/>
    </row>
    <row r="17" spans="1:6" ht="15">
      <c r="A17" s="100" t="s">
        <v>27</v>
      </c>
      <c r="B17" s="101"/>
      <c r="C17" s="101"/>
      <c r="D17" s="101"/>
      <c r="E17" s="101"/>
      <c r="F17" s="102"/>
    </row>
    <row r="18" spans="1:6">
      <c r="A18" s="5" t="s">
        <v>24</v>
      </c>
      <c r="B18" s="17">
        <v>3</v>
      </c>
      <c r="C18" s="17">
        <v>3</v>
      </c>
      <c r="D18" s="17">
        <v>3</v>
      </c>
      <c r="E18" s="17">
        <v>3</v>
      </c>
      <c r="F18" s="29"/>
    </row>
    <row r="19" spans="1:6" ht="13.5" customHeight="1">
      <c r="A19" s="5" t="s">
        <v>23</v>
      </c>
      <c r="B19" s="67" t="s">
        <v>59</v>
      </c>
      <c r="C19" s="67" t="s">
        <v>59</v>
      </c>
      <c r="D19" s="67" t="s">
        <v>59</v>
      </c>
      <c r="E19" s="67" t="s">
        <v>59</v>
      </c>
      <c r="F19" s="32"/>
    </row>
    <row r="20" spans="1:6" ht="14.25" customHeight="1">
      <c r="A20" s="39" t="s">
        <v>25</v>
      </c>
      <c r="B20" s="17">
        <f>SUM(B18:B19)/1</f>
        <v>3</v>
      </c>
      <c r="C20" s="17">
        <f t="shared" ref="C20:E20" si="0">SUM(C18:C19)/1</f>
        <v>3</v>
      </c>
      <c r="D20" s="17">
        <f t="shared" si="0"/>
        <v>3</v>
      </c>
      <c r="E20" s="17">
        <f t="shared" si="0"/>
        <v>3</v>
      </c>
      <c r="F20" s="32"/>
    </row>
    <row r="21" spans="1:6" ht="15">
      <c r="A21" s="16"/>
      <c r="B21" s="37"/>
      <c r="C21" s="37"/>
      <c r="D21" s="37"/>
      <c r="E21" s="37"/>
      <c r="F21" s="37"/>
    </row>
    <row r="22" spans="1:6" ht="15">
      <c r="A22" s="100" t="s">
        <v>28</v>
      </c>
      <c r="B22" s="101"/>
      <c r="C22" s="101"/>
      <c r="D22" s="101"/>
      <c r="E22" s="101"/>
      <c r="F22" s="102"/>
    </row>
    <row r="23" spans="1:6" ht="15">
      <c r="A23" s="20" t="s">
        <v>13</v>
      </c>
      <c r="B23" s="32"/>
      <c r="C23" s="32"/>
      <c r="D23" s="32"/>
      <c r="E23" s="32"/>
      <c r="F23" s="20"/>
    </row>
    <row r="24" spans="1:6">
      <c r="A24" s="5" t="s">
        <v>11</v>
      </c>
      <c r="B24" s="17">
        <v>3</v>
      </c>
      <c r="C24" s="17">
        <v>3</v>
      </c>
      <c r="D24" s="17">
        <v>3</v>
      </c>
      <c r="E24" s="17">
        <v>3</v>
      </c>
      <c r="F24" s="20"/>
    </row>
    <row r="25" spans="1:6" ht="14.25">
      <c r="A25" s="27" t="s">
        <v>12</v>
      </c>
      <c r="B25" s="67" t="s">
        <v>59</v>
      </c>
      <c r="C25" s="67" t="s">
        <v>59</v>
      </c>
      <c r="D25" s="67" t="s">
        <v>59</v>
      </c>
      <c r="E25" s="67" t="s">
        <v>59</v>
      </c>
      <c r="F25" s="28"/>
    </row>
    <row r="26" spans="1:6" ht="15">
      <c r="A26" s="31" t="s">
        <v>26</v>
      </c>
      <c r="B26" s="32"/>
      <c r="C26" s="32"/>
      <c r="D26" s="32"/>
      <c r="E26" s="32"/>
      <c r="F26" s="28"/>
    </row>
    <row r="27" spans="1:6">
      <c r="A27" s="27" t="s">
        <v>14</v>
      </c>
      <c r="B27" s="17">
        <v>3</v>
      </c>
      <c r="C27" s="17">
        <v>3</v>
      </c>
      <c r="D27" s="17">
        <v>3</v>
      </c>
      <c r="E27" s="17">
        <v>3</v>
      </c>
      <c r="F27" s="28"/>
    </row>
    <row r="28" spans="1:6">
      <c r="A28" s="39" t="s">
        <v>25</v>
      </c>
      <c r="B28" s="17">
        <f>SUM(B23:B27)/2</f>
        <v>3</v>
      </c>
      <c r="C28" s="17">
        <f t="shared" ref="C28:E28" si="1">SUM(C23:C27)/2</f>
        <v>3</v>
      </c>
      <c r="D28" s="17">
        <f t="shared" si="1"/>
        <v>3</v>
      </c>
      <c r="E28" s="17">
        <f t="shared" si="1"/>
        <v>3</v>
      </c>
      <c r="F28" s="4"/>
    </row>
    <row r="29" spans="1:6">
      <c r="B29" s="43"/>
      <c r="C29" s="43"/>
      <c r="D29" s="43"/>
      <c r="E29" s="43"/>
      <c r="F29" s="42"/>
    </row>
    <row r="30" spans="1:6" ht="15" customHeight="1">
      <c r="A30" s="95" t="s">
        <v>63</v>
      </c>
      <c r="B30" s="96"/>
      <c r="C30" s="96"/>
      <c r="D30" s="96"/>
      <c r="E30" s="96"/>
      <c r="F30" s="97"/>
    </row>
    <row r="31" spans="1:6" ht="14.25">
      <c r="A31" s="19" t="s">
        <v>41</v>
      </c>
      <c r="B31" s="67">
        <v>2</v>
      </c>
      <c r="C31" s="67">
        <v>3</v>
      </c>
      <c r="D31" s="67">
        <v>3</v>
      </c>
      <c r="E31" s="67">
        <v>3</v>
      </c>
      <c r="F31" s="20"/>
    </row>
    <row r="32" spans="1:6">
      <c r="A32" s="5" t="s">
        <v>42</v>
      </c>
      <c r="B32" s="17">
        <v>3</v>
      </c>
      <c r="C32" s="17">
        <v>3</v>
      </c>
      <c r="D32" s="17">
        <v>3</v>
      </c>
      <c r="E32" s="17">
        <v>3</v>
      </c>
    </row>
    <row r="33" spans="1:6">
      <c r="A33" s="39" t="s">
        <v>25</v>
      </c>
      <c r="B33" s="17">
        <f>SUM(B31:B32)/2</f>
        <v>2.5</v>
      </c>
      <c r="C33" s="17">
        <f>SUM(C31:C32)/2</f>
        <v>3</v>
      </c>
      <c r="D33" s="17">
        <f>SUM(D31:D32)/2</f>
        <v>3</v>
      </c>
      <c r="E33" s="17">
        <f>SUM(E31:E32)/2</f>
        <v>3</v>
      </c>
      <c r="F33" s="4"/>
    </row>
    <row r="35" spans="1:6" ht="15">
      <c r="A35" s="56" t="s">
        <v>64</v>
      </c>
      <c r="B35" s="103"/>
      <c r="C35" s="103"/>
      <c r="D35" s="103"/>
      <c r="E35" s="96"/>
      <c r="F35" s="97"/>
    </row>
    <row r="36" spans="1:6" ht="14.25">
      <c r="A36" s="23" t="s">
        <v>43</v>
      </c>
      <c r="B36" s="67">
        <v>3</v>
      </c>
      <c r="C36" s="67">
        <v>2</v>
      </c>
      <c r="D36" s="67">
        <v>2</v>
      </c>
      <c r="E36" s="67">
        <v>2</v>
      </c>
      <c r="F36" s="4"/>
    </row>
    <row r="37" spans="1:6" ht="12.75" customHeight="1">
      <c r="A37" s="23" t="s">
        <v>51</v>
      </c>
      <c r="B37" s="67" t="s">
        <v>59</v>
      </c>
      <c r="C37" s="67" t="s">
        <v>59</v>
      </c>
      <c r="D37" s="67" t="s">
        <v>59</v>
      </c>
      <c r="E37" s="67" t="s">
        <v>59</v>
      </c>
      <c r="F37" s="4"/>
    </row>
    <row r="38" spans="1:6">
      <c r="A38" s="39" t="s">
        <v>25</v>
      </c>
      <c r="B38" s="17">
        <f>SUM(B36:B37)/1</f>
        <v>3</v>
      </c>
      <c r="C38" s="17">
        <f t="shared" ref="C38:E38" si="2">SUM(C36:C37)/1</f>
        <v>2</v>
      </c>
      <c r="D38" s="17">
        <f t="shared" si="2"/>
        <v>2</v>
      </c>
      <c r="E38" s="17">
        <f t="shared" si="2"/>
        <v>2</v>
      </c>
      <c r="F38" s="4"/>
    </row>
    <row r="39" spans="1:6">
      <c r="A39" s="45"/>
      <c r="B39" s="43"/>
      <c r="C39" s="43"/>
      <c r="D39" s="43"/>
      <c r="E39" s="43"/>
      <c r="F39" s="46"/>
    </row>
    <row r="40" spans="1:6" ht="15" customHeight="1">
      <c r="A40" s="95" t="s">
        <v>65</v>
      </c>
      <c r="B40" s="96"/>
      <c r="C40" s="96"/>
      <c r="D40" s="96"/>
      <c r="E40" s="96"/>
      <c r="F40" s="97"/>
    </row>
    <row r="41" spans="1:6">
      <c r="A41" s="5" t="s">
        <v>44</v>
      </c>
      <c r="B41" s="17">
        <v>3</v>
      </c>
      <c r="C41" s="17">
        <v>2</v>
      </c>
      <c r="D41" s="17">
        <v>3</v>
      </c>
      <c r="E41" s="17">
        <v>3</v>
      </c>
      <c r="F41" s="29"/>
    </row>
    <row r="42" spans="1:6">
      <c r="A42" s="5" t="s">
        <v>45</v>
      </c>
      <c r="B42" s="17">
        <v>2</v>
      </c>
      <c r="C42" s="17">
        <v>3</v>
      </c>
      <c r="D42" s="17">
        <v>3</v>
      </c>
      <c r="E42" s="17">
        <v>1</v>
      </c>
      <c r="F42" s="29"/>
    </row>
    <row r="43" spans="1:6">
      <c r="A43" s="5" t="s">
        <v>46</v>
      </c>
      <c r="B43" s="17">
        <v>2</v>
      </c>
      <c r="C43" s="17">
        <v>3</v>
      </c>
      <c r="D43" s="17">
        <v>3</v>
      </c>
      <c r="E43" s="17">
        <v>3</v>
      </c>
      <c r="F43" s="4"/>
    </row>
    <row r="44" spans="1:6" ht="12.75" customHeight="1">
      <c r="A44" s="5" t="s">
        <v>53</v>
      </c>
      <c r="B44" s="17">
        <v>1</v>
      </c>
      <c r="C44" s="17">
        <v>2</v>
      </c>
      <c r="D44" s="17">
        <v>3</v>
      </c>
      <c r="E44" s="17">
        <v>3</v>
      </c>
      <c r="F44" s="4"/>
    </row>
    <row r="45" spans="1:6" ht="12.75" customHeight="1">
      <c r="A45" s="27" t="s">
        <v>47</v>
      </c>
      <c r="B45" s="17">
        <v>1</v>
      </c>
      <c r="C45" s="17">
        <v>3</v>
      </c>
      <c r="D45" s="17">
        <v>3</v>
      </c>
      <c r="E45" s="17">
        <v>3</v>
      </c>
      <c r="F45" s="28"/>
    </row>
    <row r="46" spans="1:6">
      <c r="A46" s="5" t="s">
        <v>52</v>
      </c>
      <c r="B46" s="17">
        <v>1</v>
      </c>
      <c r="C46" s="17">
        <v>2</v>
      </c>
      <c r="D46" s="17">
        <v>1</v>
      </c>
      <c r="E46" s="17">
        <v>3</v>
      </c>
      <c r="F46" s="28"/>
    </row>
    <row r="47" spans="1:6">
      <c r="A47" s="39" t="s">
        <v>25</v>
      </c>
      <c r="B47" s="68">
        <f>SUM(B41:B46)/6</f>
        <v>1.6666666666666667</v>
      </c>
      <c r="C47" s="68">
        <f>SUM(C41:C46)/6</f>
        <v>2.5</v>
      </c>
      <c r="D47" s="68">
        <f>SUM(D41:D46)/6</f>
        <v>2.6666666666666665</v>
      </c>
      <c r="E47" s="68">
        <f>SUM(E41:E46)/6</f>
        <v>2.6666666666666665</v>
      </c>
      <c r="F47" s="4"/>
    </row>
    <row r="49" spans="1:6" ht="15">
      <c r="A49" s="95" t="s">
        <v>66</v>
      </c>
      <c r="B49" s="96"/>
      <c r="C49" s="96"/>
      <c r="D49" s="96"/>
      <c r="E49" s="96"/>
      <c r="F49" s="97"/>
    </row>
    <row r="50" spans="1:6" ht="14.25">
      <c r="A50" s="19" t="s">
        <v>62</v>
      </c>
      <c r="B50" s="67">
        <v>2</v>
      </c>
      <c r="C50" s="67">
        <v>3</v>
      </c>
      <c r="D50" s="67">
        <v>3</v>
      </c>
      <c r="E50" s="67">
        <v>2</v>
      </c>
      <c r="F50" s="20"/>
    </row>
    <row r="51" spans="1:6" ht="14.25">
      <c r="A51" s="5" t="s">
        <v>48</v>
      </c>
      <c r="B51" s="67">
        <v>1</v>
      </c>
      <c r="C51" s="67">
        <v>2</v>
      </c>
      <c r="D51" s="67">
        <v>2</v>
      </c>
      <c r="E51" s="67">
        <v>3</v>
      </c>
      <c r="F51" s="4"/>
    </row>
    <row r="52" spans="1:6" ht="14.25">
      <c r="A52" s="5" t="s">
        <v>49</v>
      </c>
      <c r="B52" s="67">
        <v>1</v>
      </c>
      <c r="C52" s="67">
        <v>2</v>
      </c>
      <c r="D52" s="67">
        <v>2</v>
      </c>
      <c r="E52" s="67">
        <v>3</v>
      </c>
      <c r="F52" s="4"/>
    </row>
    <row r="53" spans="1:6" ht="14.25">
      <c r="A53" s="5" t="s">
        <v>61</v>
      </c>
      <c r="B53" s="67">
        <v>1</v>
      </c>
      <c r="C53" s="67">
        <v>2</v>
      </c>
      <c r="D53" s="67">
        <v>2</v>
      </c>
      <c r="E53" s="67">
        <v>3</v>
      </c>
      <c r="F53" s="4"/>
    </row>
    <row r="54" spans="1:6" ht="14.25">
      <c r="A54" s="5" t="s">
        <v>50</v>
      </c>
      <c r="B54" s="67">
        <v>1</v>
      </c>
      <c r="C54" s="67">
        <v>1</v>
      </c>
      <c r="D54" s="67">
        <v>1</v>
      </c>
      <c r="E54" s="67">
        <v>1</v>
      </c>
      <c r="F54" s="4"/>
    </row>
    <row r="55" spans="1:6">
      <c r="A55" s="39" t="s">
        <v>25</v>
      </c>
      <c r="B55" s="68">
        <f>SUM(B50:B54)/7</f>
        <v>0.8571428571428571</v>
      </c>
      <c r="C55" s="68">
        <f>SUM(C50:C54)/7</f>
        <v>1.4285714285714286</v>
      </c>
      <c r="D55" s="68">
        <f>SUM(D50:D54)/7</f>
        <v>1.4285714285714286</v>
      </c>
      <c r="E55" s="68">
        <f>SUM(E50:E54)/7</f>
        <v>1.7142857142857142</v>
      </c>
      <c r="F55" s="4"/>
    </row>
  </sheetData>
  <mergeCells count="8">
    <mergeCell ref="A40:F40"/>
    <mergeCell ref="A49:F49"/>
    <mergeCell ref="B2:F2"/>
    <mergeCell ref="A22:F22"/>
    <mergeCell ref="A9:F9"/>
    <mergeCell ref="B35:F35"/>
    <mergeCell ref="A17:F17"/>
    <mergeCell ref="A30:F30"/>
  </mergeCells>
  <phoneticPr fontId="0" type="noConversion"/>
  <pageMargins left="0.75" right="0.75" top="1" bottom="1" header="0.5" footer="0.5"/>
  <pageSetup orientation="landscape" r:id="rId1"/>
  <headerFooter alignWithMargins="0">
    <oddHeader xml:space="preserve">&amp;L&amp;"Arial,Bold"EI Toolkit
Vendor Evaluation Criteria&amp;"Arial,Regular"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Scoring</vt:lpstr>
      <vt:lpstr>Criteria Checklist</vt:lpstr>
      <vt:lpstr>'Criteria Checklist'!Print_Titles</vt:lpstr>
    </vt:vector>
  </TitlesOfParts>
  <Company>CPCS Technologies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Vendor Matrix</dc:title>
  <dc:subject>SW Vendor Matrix</dc:subject>
  <dc:creator>Rahul Raj</dc:creator>
  <cp:keywords>Evaluation, software, matrix</cp:keywords>
  <cp:lastModifiedBy>Rahul</cp:lastModifiedBy>
  <cp:lastPrinted>2013-03-21T08:04:30Z</cp:lastPrinted>
  <dcterms:created xsi:type="dcterms:W3CDTF">2001-12-19T13:24:17Z</dcterms:created>
  <dcterms:modified xsi:type="dcterms:W3CDTF">2013-03-21T08:32:53Z</dcterms:modified>
  <cp:category>SW Evaluation Matrix</cp:category>
</cp:coreProperties>
</file>